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5580" activeTab="0"/>
  </bookViews>
  <sheets>
    <sheet name="PCID 1130" sheetId="1" r:id="rId1"/>
  </sheets>
  <definedNames>
    <definedName name="_xlnm._FilterDatabase" localSheetId="0" hidden="1">'PCID 1130'!$D$1:$D$54</definedName>
    <definedName name="_xlnm.Print_Area" localSheetId="0">'PCID 1130'!$B$1:$F$54</definedName>
  </definedNames>
  <calcPr fullCalcOnLoad="1"/>
</workbook>
</file>

<file path=xl/sharedStrings.xml><?xml version="1.0" encoding="utf-8"?>
<sst xmlns="http://schemas.openxmlformats.org/spreadsheetml/2006/main" count="74" uniqueCount="59">
  <si>
    <t>Item No.</t>
  </si>
  <si>
    <t>Vehicle Description</t>
  </si>
  <si>
    <t>Estimated Quantities</t>
  </si>
  <si>
    <t>Unit Price</t>
  </si>
  <si>
    <t>Extended Price</t>
  </si>
  <si>
    <t>OPTIONS</t>
  </si>
  <si>
    <t>Subtotal</t>
  </si>
  <si>
    <t>Delivery</t>
  </si>
  <si>
    <t>Total</t>
  </si>
  <si>
    <t>*</t>
  </si>
  <si>
    <t>Single Panel Wheelchair Lift Door</t>
  </si>
  <si>
    <t>Double Panel Wheelchair Lift Door</t>
  </si>
  <si>
    <t>Braun Millennium-2 Lift #NL919FIB-2</t>
  </si>
  <si>
    <t>Braun Century-2 Lift #NCL919FIB-2</t>
  </si>
  <si>
    <t xml:space="preserve">Ricon S5510-ADA Lift </t>
  </si>
  <si>
    <t xml:space="preserve">Ricon S2010-ADA Lift </t>
  </si>
  <si>
    <t>#114 Gray D-90 Seat Covers</t>
  </si>
  <si>
    <t>#115 Mushroom D-90 Seat Covers</t>
  </si>
  <si>
    <t>#116 Blue D-90 Seat Covers</t>
  </si>
  <si>
    <t>#117 Wine D-90 Seat Covers</t>
  </si>
  <si>
    <t xml:space="preserve">Included </t>
  </si>
  <si>
    <t>Must Select From The Following Options</t>
  </si>
  <si>
    <t xml:space="preserve">Additional Change Order Options </t>
  </si>
  <si>
    <t>PCID No.</t>
  </si>
  <si>
    <t>Change Option Cost</t>
  </si>
  <si>
    <t>Option #12, 65,000 BTU rear wall mounted heater.</t>
  </si>
  <si>
    <t>Option #15, Air Conditioning Protective Covers</t>
  </si>
  <si>
    <t>Option #20, 2.2 Mil vinyl flooring</t>
  </si>
  <si>
    <t>Option #21, RCA rubber flooring</t>
  </si>
  <si>
    <t>Option #22 Fiberglass exterior body</t>
  </si>
  <si>
    <t>23' Transit Bus, General Motors, 14,200 Pound G.V.W.R , in accordance with PCID-1130; Layout 1130/A-23</t>
  </si>
  <si>
    <t>23' Transit Bus, General Motors, 14,200 Pound G.V.W.R , in accordance with PCID-1130; Layout 1130/B-23</t>
  </si>
  <si>
    <t>25'  Transit Bus, General Motors, 14,200 Pound G.V.W.R , in accordance with PCID-1130; Layout 1130/A-25</t>
  </si>
  <si>
    <t>25' Transit Bus, General Motors, 14,200 Pound G.V.W.R , in accordance with PCID-1130; Layout 1130/B-25</t>
  </si>
  <si>
    <t>Option #1, Front Entrance Electric Door, in accordance with PCID-1130</t>
  </si>
  <si>
    <t xml:space="preserve">Option #2, Vinyl Graphics Decaling,  in accordance with PCID-1130.  </t>
  </si>
  <si>
    <t xml:space="preserve">Option #3, Q-Straint QRT Max tie-downs, in accordance with PCID-1130.  </t>
  </si>
  <si>
    <t xml:space="preserve">Option #4, Amerex Fire Suppression System,  in accordance with PCID-1130.  </t>
  </si>
  <si>
    <t xml:space="preserve">Option #6, Energey Absorbing Bumper (Rear), in accordance with PCID-1130.  </t>
  </si>
  <si>
    <t xml:space="preserve">Option #7A, Four (4) Camera On-board Digital Recording System, in accordance with PCID-1130.  </t>
  </si>
  <si>
    <t xml:space="preserve">Option #7B, Two (2) Camera, Windshield Mounted Recording System, in accordance with PCID-1130.  </t>
  </si>
  <si>
    <t xml:space="preserve">Option #9, Heated Back-Up Camera, in accordance with PCID-1130.  </t>
  </si>
  <si>
    <t>Option #10, Driver Seat, in accordance with PCID-1130</t>
  </si>
  <si>
    <t>Option #11, Longitudinal Full Length "L" Track, in accordance with PCID-1130</t>
  </si>
  <si>
    <t>Option #13, 1,000 lb. lift, in accordance with PCID-1130</t>
  </si>
  <si>
    <t>Option #14A, Hawkey Backup Alert System integrated, in accordance with PCID-1130</t>
  </si>
  <si>
    <t>Option #14B, Hawkeye Backup Alert System exterior, in accordance with PCID-1130</t>
  </si>
  <si>
    <t>Option #16, Fixed Route Service Package &amp; Public Address System, in accordance with PCID-1130</t>
  </si>
  <si>
    <t>Option #19, Locking Overhead Storage Box above driver, in accordance with PCID-1130</t>
  </si>
  <si>
    <t>Sure-Lok L-Track 800 Tie-down System</t>
  </si>
  <si>
    <t>Sure-Lok Pocket 800 Tie-down System</t>
  </si>
  <si>
    <t>Q-Straint 360 L Track Tie-down System</t>
  </si>
  <si>
    <t>Q-Straint 360 Slide-N-Click Tie-down System</t>
  </si>
  <si>
    <r>
      <t xml:space="preserve">Option #18, Farebox, In accordance with PCID-1130 </t>
    </r>
    <r>
      <rPr>
        <sz val="11"/>
        <color indexed="10"/>
        <rFont val="Arial"/>
        <family val="2"/>
      </rPr>
      <t>Diamond NV or Main M4</t>
    </r>
  </si>
  <si>
    <r>
      <t xml:space="preserve">Option #17, Destination Signage, in accordance with PCID-1130 </t>
    </r>
    <r>
      <rPr>
        <sz val="11"/>
        <color indexed="10"/>
        <rFont val="Arial"/>
        <family val="2"/>
      </rPr>
      <t>Transign LED Destinator Model</t>
    </r>
  </si>
  <si>
    <r>
      <t xml:space="preserve">Option #5, Energey Absorbing Bumper (Front) , in accordance with PCID-1130.  </t>
    </r>
    <r>
      <rPr>
        <sz val="11"/>
        <color indexed="10"/>
        <rFont val="Arial"/>
        <family val="2"/>
      </rPr>
      <t>Not Available on Chevy Chassis</t>
    </r>
  </si>
  <si>
    <t>Delete PCOM &amp; Ignition/rear door interlocks</t>
  </si>
  <si>
    <r>
      <t xml:space="preserve">Option #8, OEM Services Manuals, CD-ROM, in accordance with PCID-1130.  </t>
    </r>
    <r>
      <rPr>
        <sz val="11"/>
        <color indexed="10"/>
        <rFont val="Arial"/>
        <family val="2"/>
      </rPr>
      <t>No longer available - Subscription Only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</si>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</sst>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[$-409]dddd\,\ mmmm\ dd\,\ yyyy"/>
    <numFmt numFmtId="167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164" fontId="2" fillId="33" borderId="1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Border="1" applyAlignment="1" applyProtection="1">
      <alignment horizontal="center" wrapText="1"/>
      <protection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164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1" xfId="0" applyNumberFormat="1" applyFont="1" applyBorder="1" applyAlignment="1" applyProtection="1">
      <alignment horizontal="center" wrapText="1"/>
      <protection/>
    </xf>
    <xf numFmtId="0" fontId="3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3" fillId="0" borderId="12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3" fillId="0" borderId="13" xfId="0" applyNumberFormat="1" applyFont="1" applyBorder="1" applyAlignment="1" applyProtection="1">
      <alignment horizontal="center" wrapText="1"/>
      <protection/>
    </xf>
    <xf numFmtId="0" fontId="46" fillId="0" borderId="0" xfId="0" applyFont="1" applyAlignment="1">
      <alignment/>
    </xf>
    <xf numFmtId="1" fontId="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0" fontId="46" fillId="0" borderId="0" xfId="0" applyFont="1" applyAlignment="1">
      <alignment horizontal="center" vertical="center"/>
    </xf>
    <xf numFmtId="164" fontId="46" fillId="0" borderId="11" xfId="0" applyNumberFormat="1" applyFont="1" applyBorder="1" applyAlignment="1">
      <alignment/>
    </xf>
    <xf numFmtId="0" fontId="47" fillId="0" borderId="11" xfId="0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46" fillId="0" borderId="10" xfId="0" applyFont="1" applyBorder="1" applyAlignment="1">
      <alignment/>
    </xf>
    <xf numFmtId="164" fontId="3" fillId="0" borderId="13" xfId="0" applyNumberFormat="1" applyFont="1" applyFill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center" wrapText="1"/>
      <protection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1" fontId="2" fillId="33" borderId="11" xfId="0" applyNumberFormat="1" applyFont="1" applyFill="1" applyBorder="1" applyAlignment="1" applyProtection="1">
      <alignment horizontal="center" wrapText="1"/>
      <protection/>
    </xf>
    <xf numFmtId="0" fontId="2" fillId="33" borderId="15" xfId="0" applyNumberFormat="1" applyFont="1" applyFill="1" applyBorder="1" applyAlignment="1" applyProtection="1">
      <alignment horizontal="center" wrapText="1"/>
      <protection/>
    </xf>
    <xf numFmtId="1" fontId="2" fillId="33" borderId="15" xfId="0" applyNumberFormat="1" applyFont="1" applyFill="1" applyBorder="1" applyAlignment="1" applyProtection="1">
      <alignment horizontal="center" wrapText="1"/>
      <protection/>
    </xf>
    <xf numFmtId="164" fontId="3" fillId="0" borderId="11" xfId="0" applyNumberFormat="1" applyFont="1" applyFill="1" applyBorder="1" applyAlignment="1" applyProtection="1">
      <alignment horizontal="center" wrapText="1"/>
      <protection/>
    </xf>
    <xf numFmtId="1" fontId="3" fillId="0" borderId="11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1" fontId="3" fillId="0" borderId="11" xfId="0" applyNumberFormat="1" applyFont="1" applyFill="1" applyBorder="1" applyAlignment="1" applyProtection="1">
      <alignment horizontal="left" wrapText="1"/>
      <protection/>
    </xf>
    <xf numFmtId="1" fontId="3" fillId="0" borderId="11" xfId="0" applyNumberFormat="1" applyFont="1" applyFill="1" applyBorder="1" applyAlignment="1" applyProtection="1">
      <alignment horizont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2" fillId="33" borderId="17" xfId="0" applyNumberFormat="1" applyFont="1" applyFill="1" applyBorder="1" applyAlignment="1" applyProtection="1">
      <alignment horizontal="center" wrapText="1"/>
      <protection/>
    </xf>
    <xf numFmtId="0" fontId="2" fillId="33" borderId="15" xfId="0" applyNumberFormat="1" applyFont="1" applyFill="1" applyBorder="1" applyAlignment="1" applyProtection="1">
      <alignment horizontal="center" wrapText="1"/>
      <protection/>
    </xf>
    <xf numFmtId="0" fontId="46" fillId="0" borderId="11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wrapText="1"/>
      <protection/>
    </xf>
    <xf numFmtId="1" fontId="2" fillId="33" borderId="17" xfId="0" applyNumberFormat="1" applyFont="1" applyFill="1" applyBorder="1" applyAlignment="1" applyProtection="1">
      <alignment horizontal="center" wrapText="1"/>
      <protection/>
    </xf>
    <xf numFmtId="1" fontId="2" fillId="33" borderId="15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90" zoomScaleNormal="90" zoomScalePageLayoutView="0" workbookViewId="0" topLeftCell="A43">
      <selection activeCell="A56" sqref="A56"/>
    </sheetView>
  </sheetViews>
  <sheetFormatPr defaultColWidth="9.140625" defaultRowHeight="15"/>
  <cols>
    <col min="2" max="2" width="9.140625" style="13" customWidth="1"/>
    <col min="3" max="3" width="55.140625" style="13" customWidth="1"/>
    <col min="4" max="4" width="11.28125" style="13" customWidth="1"/>
    <col min="5" max="6" width="13.7109375" style="13" customWidth="1"/>
  </cols>
  <sheetData>
    <row r="1" spans="2:6" ht="15">
      <c r="B1" s="36"/>
      <c r="C1" s="37"/>
      <c r="D1" s="37"/>
      <c r="E1" s="37"/>
      <c r="F1" s="38"/>
    </row>
    <row r="2" spans="1:6" ht="45">
      <c r="A2" s="26" t="s">
        <v>23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</row>
    <row r="3" spans="1:6" ht="45">
      <c r="A3" s="25">
        <v>1130</v>
      </c>
      <c r="B3" s="3">
        <v>1550</v>
      </c>
      <c r="C3" s="4" t="s">
        <v>30</v>
      </c>
      <c r="D3" s="3"/>
      <c r="E3" s="5">
        <v>54749</v>
      </c>
      <c r="F3" s="6">
        <f>D3*E3</f>
        <v>0</v>
      </c>
    </row>
    <row r="4" spans="1:6" s="33" customFormat="1" ht="45">
      <c r="A4" s="25">
        <v>1130</v>
      </c>
      <c r="B4" s="3">
        <v>1560</v>
      </c>
      <c r="C4" s="4" t="s">
        <v>31</v>
      </c>
      <c r="D4" s="3"/>
      <c r="E4" s="5">
        <v>58387</v>
      </c>
      <c r="F4" s="6">
        <f>D4*E4</f>
        <v>0</v>
      </c>
    </row>
    <row r="5" spans="1:6" s="33" customFormat="1" ht="45">
      <c r="A5" s="25">
        <v>1130</v>
      </c>
      <c r="B5" s="3">
        <v>1570</v>
      </c>
      <c r="C5" s="4" t="s">
        <v>32</v>
      </c>
      <c r="D5" s="3"/>
      <c r="E5" s="5">
        <v>61989</v>
      </c>
      <c r="F5" s="6">
        <f>D5*E5</f>
        <v>0</v>
      </c>
    </row>
    <row r="6" spans="1:6" ht="45">
      <c r="A6" s="25">
        <v>1130</v>
      </c>
      <c r="B6" s="3">
        <v>1580</v>
      </c>
      <c r="C6" s="4" t="s">
        <v>33</v>
      </c>
      <c r="D6" s="3"/>
      <c r="E6" s="5">
        <v>56267</v>
      </c>
      <c r="F6" s="6">
        <f>D6*E6</f>
        <v>0</v>
      </c>
    </row>
    <row r="7" spans="1:6" ht="16.5" customHeight="1">
      <c r="A7" s="36" t="s">
        <v>21</v>
      </c>
      <c r="B7" s="37"/>
      <c r="C7" s="37"/>
      <c r="D7" s="37"/>
      <c r="E7" s="37"/>
      <c r="F7" s="29"/>
    </row>
    <row r="8" spans="1:6" ht="30" customHeight="1">
      <c r="A8" s="25">
        <v>1130</v>
      </c>
      <c r="B8" s="3"/>
      <c r="C8" s="7" t="s">
        <v>10</v>
      </c>
      <c r="D8" s="3"/>
      <c r="E8" s="5" t="s">
        <v>20</v>
      </c>
      <c r="F8" s="6">
        <v>0</v>
      </c>
    </row>
    <row r="9" spans="1:6" ht="16.5" customHeight="1">
      <c r="A9" s="25">
        <v>1130</v>
      </c>
      <c r="B9" s="3"/>
      <c r="C9" s="7" t="s">
        <v>11</v>
      </c>
      <c r="D9" s="3"/>
      <c r="E9" s="5" t="s">
        <v>20</v>
      </c>
      <c r="F9" s="6">
        <v>0</v>
      </c>
    </row>
    <row r="10" spans="1:6" ht="16.5" customHeight="1">
      <c r="A10" s="25">
        <v>1130</v>
      </c>
      <c r="B10" s="3"/>
      <c r="C10" s="7" t="s">
        <v>12</v>
      </c>
      <c r="D10" s="3"/>
      <c r="E10" s="5" t="s">
        <v>20</v>
      </c>
      <c r="F10" s="6">
        <v>0</v>
      </c>
    </row>
    <row r="11" spans="1:6" ht="15">
      <c r="A11" s="25">
        <v>1130</v>
      </c>
      <c r="B11" s="3"/>
      <c r="C11" s="7" t="s">
        <v>13</v>
      </c>
      <c r="D11" s="3"/>
      <c r="E11" s="5" t="s">
        <v>20</v>
      </c>
      <c r="F11" s="6">
        <v>0</v>
      </c>
    </row>
    <row r="12" spans="1:6" ht="15">
      <c r="A12" s="25">
        <v>1130</v>
      </c>
      <c r="B12" s="3"/>
      <c r="C12" s="7" t="s">
        <v>14</v>
      </c>
      <c r="D12" s="3"/>
      <c r="E12" s="5" t="s">
        <v>20</v>
      </c>
      <c r="F12" s="6">
        <v>0</v>
      </c>
    </row>
    <row r="13" spans="1:6" ht="15">
      <c r="A13" s="25">
        <v>1130</v>
      </c>
      <c r="B13" s="3"/>
      <c r="C13" s="7" t="s">
        <v>15</v>
      </c>
      <c r="D13" s="3"/>
      <c r="E13" s="5" t="s">
        <v>20</v>
      </c>
      <c r="F13" s="6">
        <v>0</v>
      </c>
    </row>
    <row r="14" spans="1:6" ht="15">
      <c r="A14" s="25">
        <v>1130</v>
      </c>
      <c r="B14" s="3"/>
      <c r="C14" s="7" t="s">
        <v>49</v>
      </c>
      <c r="D14" s="3"/>
      <c r="E14" s="5" t="s">
        <v>20</v>
      </c>
      <c r="F14" s="6">
        <v>0</v>
      </c>
    </row>
    <row r="15" spans="1:6" ht="15">
      <c r="A15" s="25">
        <v>1130</v>
      </c>
      <c r="B15" s="3"/>
      <c r="C15" s="7" t="s">
        <v>50</v>
      </c>
      <c r="D15" s="3"/>
      <c r="E15" s="5" t="s">
        <v>20</v>
      </c>
      <c r="F15" s="6">
        <v>0</v>
      </c>
    </row>
    <row r="16" spans="1:6" ht="15">
      <c r="A16" s="25">
        <v>1130</v>
      </c>
      <c r="B16" s="3"/>
      <c r="C16" s="7" t="s">
        <v>51</v>
      </c>
      <c r="D16" s="3"/>
      <c r="E16" s="5" t="s">
        <v>20</v>
      </c>
      <c r="F16" s="6">
        <v>0</v>
      </c>
    </row>
    <row r="17" spans="1:6" ht="15">
      <c r="A17" s="25">
        <v>1130</v>
      </c>
      <c r="B17" s="3"/>
      <c r="C17" s="7" t="s">
        <v>52</v>
      </c>
      <c r="D17" s="3"/>
      <c r="E17" s="5" t="s">
        <v>20</v>
      </c>
      <c r="F17" s="6">
        <v>0</v>
      </c>
    </row>
    <row r="18" spans="1:6" ht="15">
      <c r="A18" s="25">
        <v>1130</v>
      </c>
      <c r="B18" s="3"/>
      <c r="C18" s="7" t="s">
        <v>16</v>
      </c>
      <c r="D18" s="3"/>
      <c r="E18" s="5" t="s">
        <v>20</v>
      </c>
      <c r="F18" s="6">
        <v>0</v>
      </c>
    </row>
    <row r="19" spans="1:6" ht="15">
      <c r="A19" s="25">
        <v>1130</v>
      </c>
      <c r="B19" s="3"/>
      <c r="C19" s="7" t="s">
        <v>17</v>
      </c>
      <c r="D19" s="3"/>
      <c r="E19" s="5" t="s">
        <v>20</v>
      </c>
      <c r="F19" s="6">
        <v>0</v>
      </c>
    </row>
    <row r="20" spans="1:6" ht="15">
      <c r="A20" s="25">
        <v>1130</v>
      </c>
      <c r="B20" s="3"/>
      <c r="C20" s="7" t="s">
        <v>18</v>
      </c>
      <c r="D20" s="3"/>
      <c r="E20" s="5" t="s">
        <v>20</v>
      </c>
      <c r="F20" s="6">
        <v>0</v>
      </c>
    </row>
    <row r="21" spans="1:6" ht="15">
      <c r="A21" s="25">
        <v>1130</v>
      </c>
      <c r="B21" s="3"/>
      <c r="C21" s="7" t="s">
        <v>19</v>
      </c>
      <c r="D21" s="3"/>
      <c r="E21" s="5" t="s">
        <v>20</v>
      </c>
      <c r="F21" s="6">
        <v>0</v>
      </c>
    </row>
    <row r="22" spans="1:6" ht="15" customHeight="1">
      <c r="A22" s="40" t="s">
        <v>5</v>
      </c>
      <c r="B22" s="41"/>
      <c r="C22" s="41"/>
      <c r="D22" s="41"/>
      <c r="E22" s="41"/>
      <c r="F22" s="30"/>
    </row>
    <row r="23" spans="1:6" ht="29.25">
      <c r="A23" s="25">
        <v>1130</v>
      </c>
      <c r="B23" s="32">
        <v>1590</v>
      </c>
      <c r="C23" s="8" t="s">
        <v>34</v>
      </c>
      <c r="D23" s="3"/>
      <c r="E23" s="5">
        <v>1</v>
      </c>
      <c r="F23" s="6">
        <f aca="true" t="shared" si="0" ref="F23:F46">D23*E23</f>
        <v>0</v>
      </c>
    </row>
    <row r="24" spans="1:6" ht="29.25">
      <c r="A24" s="25">
        <v>1130</v>
      </c>
      <c r="B24" s="32">
        <v>1600</v>
      </c>
      <c r="C24" s="8" t="s">
        <v>35</v>
      </c>
      <c r="D24" s="3"/>
      <c r="E24" s="5">
        <v>750</v>
      </c>
      <c r="F24" s="6">
        <f t="shared" si="0"/>
        <v>0</v>
      </c>
    </row>
    <row r="25" spans="1:6" ht="29.25">
      <c r="A25" s="25">
        <v>1130</v>
      </c>
      <c r="B25" s="32">
        <v>1610</v>
      </c>
      <c r="C25" s="8" t="s">
        <v>36</v>
      </c>
      <c r="D25" s="3"/>
      <c r="E25" s="5">
        <v>-480</v>
      </c>
      <c r="F25" s="6">
        <f t="shared" si="0"/>
        <v>0</v>
      </c>
    </row>
    <row r="26" spans="1:6" ht="29.25">
      <c r="A26" s="25">
        <v>1130</v>
      </c>
      <c r="B26" s="32">
        <v>1620</v>
      </c>
      <c r="C26" s="8" t="s">
        <v>37</v>
      </c>
      <c r="D26" s="3"/>
      <c r="E26" s="5">
        <v>1701</v>
      </c>
      <c r="F26" s="6">
        <f t="shared" si="0"/>
        <v>0</v>
      </c>
    </row>
    <row r="27" spans="1:6" ht="43.5">
      <c r="A27" s="25">
        <v>1130</v>
      </c>
      <c r="B27" s="32">
        <v>1630</v>
      </c>
      <c r="C27" s="8" t="s">
        <v>55</v>
      </c>
      <c r="D27" s="3"/>
      <c r="E27" s="5">
        <v>0</v>
      </c>
      <c r="F27" s="6">
        <f t="shared" si="0"/>
        <v>0</v>
      </c>
    </row>
    <row r="28" spans="1:6" ht="29.25">
      <c r="A28" s="25">
        <v>1130</v>
      </c>
      <c r="B28" s="32">
        <v>1640</v>
      </c>
      <c r="C28" s="8" t="s">
        <v>38</v>
      </c>
      <c r="D28" s="3"/>
      <c r="E28" s="5">
        <v>720</v>
      </c>
      <c r="F28" s="6">
        <f t="shared" si="0"/>
        <v>0</v>
      </c>
    </row>
    <row r="29" spans="1:6" ht="29.25">
      <c r="A29" s="25">
        <v>1130</v>
      </c>
      <c r="B29" s="32">
        <v>1650</v>
      </c>
      <c r="C29" s="8" t="s">
        <v>39</v>
      </c>
      <c r="D29" s="3"/>
      <c r="E29" s="5">
        <v>3328</v>
      </c>
      <c r="F29" s="6">
        <f t="shared" si="0"/>
        <v>0</v>
      </c>
    </row>
    <row r="30" spans="1:6" ht="29.25">
      <c r="A30" s="25">
        <v>1130</v>
      </c>
      <c r="B30" s="32">
        <v>1660</v>
      </c>
      <c r="C30" s="9" t="s">
        <v>40</v>
      </c>
      <c r="D30" s="3"/>
      <c r="E30" s="5">
        <v>936</v>
      </c>
      <c r="F30" s="6">
        <f t="shared" si="0"/>
        <v>0</v>
      </c>
    </row>
    <row r="31" spans="1:6" ht="43.5">
      <c r="A31" s="25">
        <v>1130</v>
      </c>
      <c r="B31" s="32">
        <v>1670</v>
      </c>
      <c r="C31" s="9" t="s">
        <v>57</v>
      </c>
      <c r="D31" s="3"/>
      <c r="E31" s="5">
        <v>0</v>
      </c>
      <c r="F31" s="6">
        <f t="shared" si="0"/>
        <v>0</v>
      </c>
    </row>
    <row r="32" spans="1:6" ht="29.25">
      <c r="A32" s="25">
        <v>1130</v>
      </c>
      <c r="B32" s="32">
        <v>1680</v>
      </c>
      <c r="C32" s="9" t="s">
        <v>41</v>
      </c>
      <c r="D32" s="3"/>
      <c r="E32" s="5">
        <v>477</v>
      </c>
      <c r="F32" s="6">
        <f t="shared" si="0"/>
        <v>0</v>
      </c>
    </row>
    <row r="33" spans="1:6" ht="15">
      <c r="A33" s="25">
        <v>1130</v>
      </c>
      <c r="B33" s="32">
        <v>1690</v>
      </c>
      <c r="C33" s="9" t="s">
        <v>42</v>
      </c>
      <c r="D33" s="3"/>
      <c r="E33" s="5">
        <v>415</v>
      </c>
      <c r="F33" s="6">
        <f t="shared" si="0"/>
        <v>0</v>
      </c>
    </row>
    <row r="34" spans="1:6" ht="29.25">
      <c r="A34" s="25">
        <v>1130</v>
      </c>
      <c r="B34" s="32">
        <v>1700</v>
      </c>
      <c r="C34" s="9" t="s">
        <v>43</v>
      </c>
      <c r="D34" s="3"/>
      <c r="E34" s="5">
        <v>586</v>
      </c>
      <c r="F34" s="6">
        <f t="shared" si="0"/>
        <v>0</v>
      </c>
    </row>
    <row r="35" spans="1:6" ht="15">
      <c r="A35" s="25">
        <v>1130</v>
      </c>
      <c r="B35" s="32">
        <v>1710</v>
      </c>
      <c r="C35" s="9" t="s">
        <v>25</v>
      </c>
      <c r="D35" s="3"/>
      <c r="E35" s="5">
        <v>311</v>
      </c>
      <c r="F35" s="6">
        <f t="shared" si="0"/>
        <v>0</v>
      </c>
    </row>
    <row r="36" spans="1:6" ht="15">
      <c r="A36" s="25">
        <v>1130</v>
      </c>
      <c r="B36" s="32">
        <v>1720</v>
      </c>
      <c r="C36" s="9" t="s">
        <v>44</v>
      </c>
      <c r="D36" s="3"/>
      <c r="E36" s="5">
        <v>819</v>
      </c>
      <c r="F36" s="31">
        <f t="shared" si="0"/>
        <v>0</v>
      </c>
    </row>
    <row r="37" spans="1:6" ht="29.25">
      <c r="A37" s="25">
        <v>1130</v>
      </c>
      <c r="B37" s="32">
        <v>1730</v>
      </c>
      <c r="C37" s="9" t="s">
        <v>45</v>
      </c>
      <c r="D37" s="3"/>
      <c r="E37" s="5">
        <v>1254</v>
      </c>
      <c r="F37" s="6">
        <f t="shared" si="0"/>
        <v>0</v>
      </c>
    </row>
    <row r="38" spans="1:6" ht="29.25">
      <c r="A38" s="25">
        <v>1130</v>
      </c>
      <c r="B38" s="32">
        <v>1740</v>
      </c>
      <c r="C38" s="9" t="s">
        <v>46</v>
      </c>
      <c r="D38" s="3"/>
      <c r="E38" s="5">
        <v>499</v>
      </c>
      <c r="F38" s="31">
        <f t="shared" si="0"/>
        <v>0</v>
      </c>
    </row>
    <row r="39" spans="1:6" ht="15">
      <c r="A39" s="25">
        <v>1130</v>
      </c>
      <c r="B39" s="32">
        <v>1750</v>
      </c>
      <c r="C39" s="9" t="s">
        <v>26</v>
      </c>
      <c r="D39" s="3"/>
      <c r="E39" s="5">
        <v>141</v>
      </c>
      <c r="F39" s="6">
        <f t="shared" si="0"/>
        <v>0</v>
      </c>
    </row>
    <row r="40" spans="1:6" ht="29.25">
      <c r="A40" s="25">
        <v>1130</v>
      </c>
      <c r="B40" s="32">
        <v>1760</v>
      </c>
      <c r="C40" s="9" t="s">
        <v>47</v>
      </c>
      <c r="D40" s="3"/>
      <c r="E40" s="5">
        <v>1110</v>
      </c>
      <c r="F40" s="6">
        <f t="shared" si="0"/>
        <v>0</v>
      </c>
    </row>
    <row r="41" spans="1:9" ht="29.25">
      <c r="A41" s="25">
        <v>1130</v>
      </c>
      <c r="B41" s="32">
        <v>1770</v>
      </c>
      <c r="C41" s="9" t="s">
        <v>54</v>
      </c>
      <c r="D41" s="3"/>
      <c r="E41" s="5">
        <v>4036</v>
      </c>
      <c r="F41" s="6">
        <f t="shared" si="0"/>
        <v>0</v>
      </c>
      <c r="I41" t="s">
        <v>58</v>
      </c>
    </row>
    <row r="42" spans="1:6" ht="29.25">
      <c r="A42" s="25">
        <v>1130</v>
      </c>
      <c r="B42" s="32">
        <v>1780</v>
      </c>
      <c r="C42" s="9" t="s">
        <v>53</v>
      </c>
      <c r="D42" s="3"/>
      <c r="E42" s="5">
        <v>1030</v>
      </c>
      <c r="F42" s="6">
        <f t="shared" si="0"/>
        <v>0</v>
      </c>
    </row>
    <row r="43" spans="1:6" ht="29.25">
      <c r="A43" s="25">
        <v>1130</v>
      </c>
      <c r="B43" s="32">
        <v>1790</v>
      </c>
      <c r="C43" s="9" t="s">
        <v>48</v>
      </c>
      <c r="D43" s="3"/>
      <c r="E43" s="5">
        <v>146</v>
      </c>
      <c r="F43" s="6">
        <f t="shared" si="0"/>
        <v>0</v>
      </c>
    </row>
    <row r="44" spans="1:6" ht="15">
      <c r="A44" s="25">
        <v>1130</v>
      </c>
      <c r="B44" s="32">
        <v>1800</v>
      </c>
      <c r="C44" s="9" t="s">
        <v>27</v>
      </c>
      <c r="D44" s="3"/>
      <c r="E44" s="5">
        <v>426</v>
      </c>
      <c r="F44" s="6">
        <f t="shared" si="0"/>
        <v>0</v>
      </c>
    </row>
    <row r="45" spans="1:6" ht="15">
      <c r="A45" s="25">
        <v>1130</v>
      </c>
      <c r="B45" s="32">
        <v>1810</v>
      </c>
      <c r="C45" s="9" t="s">
        <v>28</v>
      </c>
      <c r="D45" s="3"/>
      <c r="E45" s="5">
        <v>1</v>
      </c>
      <c r="F45" s="6">
        <f t="shared" si="0"/>
        <v>0</v>
      </c>
    </row>
    <row r="46" spans="1:6" ht="15">
      <c r="A46" s="25">
        <v>1130</v>
      </c>
      <c r="B46" s="32">
        <v>1820</v>
      </c>
      <c r="C46" s="9" t="s">
        <v>29</v>
      </c>
      <c r="D46" s="3"/>
      <c r="E46" s="5">
        <v>250</v>
      </c>
      <c r="F46" s="6">
        <f t="shared" si="0"/>
        <v>0</v>
      </c>
    </row>
    <row r="47" spans="1:6" ht="15">
      <c r="A47" s="24"/>
      <c r="B47" s="10"/>
      <c r="C47" s="11"/>
      <c r="D47" s="12" t="s">
        <v>9</v>
      </c>
      <c r="E47" s="22" t="s">
        <v>6</v>
      </c>
      <c r="F47" s="23">
        <f>SUM(F3:F46)</f>
        <v>0</v>
      </c>
    </row>
    <row r="48" spans="1:6" ht="15" customHeight="1">
      <c r="A48" s="40" t="s">
        <v>22</v>
      </c>
      <c r="B48" s="41"/>
      <c r="C48" s="41"/>
      <c r="D48" s="41"/>
      <c r="E48" s="42"/>
      <c r="F48" s="28"/>
    </row>
    <row r="49" spans="2:6" ht="15">
      <c r="B49" s="15"/>
      <c r="C49" s="34" t="s">
        <v>56</v>
      </c>
      <c r="D49" s="35">
        <v>1</v>
      </c>
      <c r="E49" s="31">
        <v>-35</v>
      </c>
      <c r="F49" s="31">
        <v>-35</v>
      </c>
    </row>
    <row r="50" spans="2:6" ht="15">
      <c r="B50" s="15"/>
      <c r="C50" s="14"/>
      <c r="D50" s="15"/>
      <c r="E50" s="16"/>
      <c r="F50" s="16"/>
    </row>
    <row r="51" spans="2:6" ht="15">
      <c r="B51" s="15"/>
      <c r="C51" s="14"/>
      <c r="D51" s="15"/>
      <c r="E51" s="16"/>
      <c r="F51" s="16"/>
    </row>
    <row r="52" spans="4:6" ht="15">
      <c r="D52" s="39" t="s">
        <v>24</v>
      </c>
      <c r="E52" s="39"/>
      <c r="F52" s="18">
        <f>SUM(F49:F51)</f>
        <v>-35</v>
      </c>
    </row>
    <row r="53" spans="4:6" ht="15">
      <c r="D53" s="17" t="s">
        <v>9</v>
      </c>
      <c r="E53" s="21" t="s">
        <v>7</v>
      </c>
      <c r="F53" s="18">
        <v>300</v>
      </c>
    </row>
    <row r="54" spans="1:6" ht="15">
      <c r="A54">
        <v>2019</v>
      </c>
      <c r="C54" s="27"/>
      <c r="D54" s="17" t="s">
        <v>9</v>
      </c>
      <c r="E54" s="19" t="s">
        <v>8</v>
      </c>
      <c r="F54" s="20">
        <f>F47+F52+F53</f>
        <v>265</v>
      </c>
    </row>
  </sheetData>
  <sheetProtection/>
  <autoFilter ref="D1:D54"/>
  <mergeCells count="5">
    <mergeCell ref="B1:F1"/>
    <mergeCell ref="D52:E52"/>
    <mergeCell ref="A7:E7"/>
    <mergeCell ref="A22:E22"/>
    <mergeCell ref="A48:E48"/>
  </mergeCells>
  <printOptions horizontalCentered="1"/>
  <pageMargins left="0.28" right="0.23" top="0.75" bottom="0.75" header="0.3" footer="0.3"/>
  <pageSetup fitToHeight="1" fitToWidth="1" horizontalDpi="600" verticalDpi="600" orientation="portrait" scale="58" r:id="rId1"/>
  <headerFooter>
    <oddHeader>&amp;CWheelchair Vehicles Contract Bid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arobinson</dc:creator>
  <cp:keywords/>
  <dc:description/>
  <cp:lastModifiedBy>Ken Ellenberger</cp:lastModifiedBy>
  <cp:lastPrinted>2017-06-17T15:24:35Z</cp:lastPrinted>
  <dcterms:created xsi:type="dcterms:W3CDTF">2011-02-22T16:17:07Z</dcterms:created>
  <dcterms:modified xsi:type="dcterms:W3CDTF">2018-07-13T16:35:09Z</dcterms:modified>
  <cp:category/>
  <cp:version/>
  <cp:contentType/>
  <cp:contentStatus/>
</cp:coreProperties>
</file>